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0" yWindow="0" windowWidth="25600" windowHeight="14880" tabRatio="500"/>
  </bookViews>
  <sheets>
    <sheet name="2015" sheetId="8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8" i="8" l="1"/>
  <c r="O28" i="8"/>
  <c r="N28" i="8"/>
  <c r="M28" i="8"/>
  <c r="L28" i="8"/>
  <c r="L30" i="8"/>
  <c r="K3" i="8"/>
  <c r="K28" i="8"/>
  <c r="H28" i="8"/>
  <c r="G28" i="8"/>
  <c r="F28" i="8"/>
  <c r="E28" i="8"/>
  <c r="P27" i="8"/>
  <c r="O27" i="8"/>
  <c r="N27" i="8"/>
  <c r="M27" i="8"/>
  <c r="L27" i="8"/>
  <c r="K27" i="8"/>
  <c r="H27" i="8"/>
  <c r="G27" i="8"/>
  <c r="F27" i="8"/>
  <c r="E27" i="8"/>
  <c r="P30" i="8"/>
  <c r="N30" i="8"/>
  <c r="H30" i="8"/>
  <c r="G30" i="8"/>
  <c r="F30" i="8"/>
  <c r="E30" i="8"/>
  <c r="P29" i="8"/>
  <c r="O3" i="8"/>
  <c r="O29" i="8"/>
  <c r="N29" i="8"/>
  <c r="M3" i="8"/>
  <c r="M29" i="8"/>
  <c r="L29" i="8"/>
  <c r="K29" i="8"/>
  <c r="H29" i="8"/>
  <c r="G29" i="8"/>
  <c r="F29" i="8"/>
  <c r="E29" i="8"/>
  <c r="P26" i="8"/>
  <c r="O26" i="8"/>
  <c r="N26" i="8"/>
  <c r="M26" i="8"/>
  <c r="L26" i="8"/>
  <c r="K26" i="8"/>
  <c r="H26" i="8"/>
  <c r="G26" i="8"/>
  <c r="F26" i="8"/>
  <c r="E26" i="8"/>
  <c r="P25" i="8"/>
  <c r="O25" i="8"/>
  <c r="N25" i="8"/>
  <c r="M25" i="8"/>
  <c r="L25" i="8"/>
  <c r="K25" i="8"/>
  <c r="H25" i="8"/>
  <c r="G25" i="8"/>
  <c r="F25" i="8"/>
  <c r="E25" i="8"/>
  <c r="P24" i="8"/>
  <c r="O24" i="8"/>
  <c r="N24" i="8"/>
  <c r="M24" i="8"/>
  <c r="L24" i="8"/>
  <c r="K24" i="8"/>
  <c r="H24" i="8"/>
  <c r="G24" i="8"/>
  <c r="F24" i="8"/>
  <c r="E24" i="8"/>
  <c r="P23" i="8"/>
  <c r="O23" i="8"/>
  <c r="N23" i="8"/>
  <c r="M23" i="8"/>
  <c r="L23" i="8"/>
  <c r="K23" i="8"/>
  <c r="H23" i="8"/>
  <c r="G23" i="8"/>
  <c r="F23" i="8"/>
  <c r="E23" i="8"/>
  <c r="P22" i="8"/>
  <c r="O22" i="8"/>
  <c r="N22" i="8"/>
  <c r="M22" i="8"/>
  <c r="L22" i="8"/>
  <c r="K22" i="8"/>
  <c r="H22" i="8"/>
  <c r="G22" i="8"/>
  <c r="F22" i="8"/>
  <c r="E22" i="8"/>
  <c r="P21" i="8"/>
  <c r="O21" i="8"/>
  <c r="N21" i="8"/>
  <c r="M21" i="8"/>
  <c r="L21" i="8"/>
  <c r="K21" i="8"/>
  <c r="H21" i="8"/>
  <c r="G21" i="8"/>
  <c r="F21" i="8"/>
  <c r="E21" i="8"/>
  <c r="P20" i="8"/>
  <c r="O20" i="8"/>
  <c r="N20" i="8"/>
  <c r="M20" i="8"/>
  <c r="L20" i="8"/>
  <c r="K20" i="8"/>
  <c r="H20" i="8"/>
  <c r="G20" i="8"/>
  <c r="F20" i="8"/>
  <c r="E20" i="8"/>
  <c r="P19" i="8"/>
  <c r="O19" i="8"/>
  <c r="N19" i="8"/>
  <c r="M19" i="8"/>
  <c r="L19" i="8"/>
  <c r="K19" i="8"/>
  <c r="H19" i="8"/>
  <c r="G19" i="8"/>
  <c r="F19" i="8"/>
  <c r="E19" i="8"/>
  <c r="P18" i="8"/>
  <c r="O18" i="8"/>
  <c r="N18" i="8"/>
  <c r="M18" i="8"/>
  <c r="L18" i="8"/>
  <c r="K18" i="8"/>
  <c r="H18" i="8"/>
  <c r="G18" i="8"/>
  <c r="F18" i="8"/>
  <c r="E18" i="8"/>
  <c r="P17" i="8"/>
  <c r="O17" i="8"/>
  <c r="N17" i="8"/>
  <c r="M17" i="8"/>
  <c r="L17" i="8"/>
  <c r="K17" i="8"/>
  <c r="H17" i="8"/>
  <c r="G17" i="8"/>
  <c r="F17" i="8"/>
  <c r="E17" i="8"/>
  <c r="P16" i="8"/>
  <c r="O16" i="8"/>
  <c r="N16" i="8"/>
  <c r="M16" i="8"/>
  <c r="L16" i="8"/>
  <c r="K16" i="8"/>
  <c r="H16" i="8"/>
  <c r="G16" i="8"/>
  <c r="F16" i="8"/>
  <c r="E16" i="8"/>
  <c r="P15" i="8"/>
  <c r="O15" i="8"/>
  <c r="N15" i="8"/>
  <c r="M15" i="8"/>
  <c r="L15" i="8"/>
  <c r="K15" i="8"/>
  <c r="H15" i="8"/>
  <c r="G15" i="8"/>
  <c r="F15" i="8"/>
  <c r="E15" i="8"/>
  <c r="P14" i="8"/>
  <c r="O14" i="8"/>
  <c r="N14" i="8"/>
  <c r="M14" i="8"/>
  <c r="L14" i="8"/>
  <c r="K14" i="8"/>
  <c r="H14" i="8"/>
  <c r="G14" i="8"/>
  <c r="F14" i="8"/>
  <c r="E14" i="8"/>
  <c r="P13" i="8"/>
  <c r="O13" i="8"/>
  <c r="N13" i="8"/>
  <c r="M13" i="8"/>
  <c r="L13" i="8"/>
  <c r="K13" i="8"/>
  <c r="H13" i="8"/>
  <c r="G13" i="8"/>
  <c r="F13" i="8"/>
  <c r="E13" i="8"/>
  <c r="P12" i="8"/>
  <c r="O12" i="8"/>
  <c r="N12" i="8"/>
  <c r="M12" i="8"/>
  <c r="L12" i="8"/>
  <c r="K12" i="8"/>
  <c r="H12" i="8"/>
  <c r="G12" i="8"/>
  <c r="F12" i="8"/>
  <c r="E12" i="8"/>
  <c r="P11" i="8"/>
  <c r="O11" i="8"/>
  <c r="N11" i="8"/>
  <c r="M11" i="8"/>
  <c r="L11" i="8"/>
  <c r="K11" i="8"/>
  <c r="H11" i="8"/>
  <c r="G11" i="8"/>
  <c r="F11" i="8"/>
  <c r="E11" i="8"/>
  <c r="P10" i="8"/>
  <c r="O10" i="8"/>
  <c r="N10" i="8"/>
  <c r="M10" i="8"/>
  <c r="L10" i="8"/>
  <c r="K10" i="8"/>
  <c r="H10" i="8"/>
  <c r="G10" i="8"/>
  <c r="F10" i="8"/>
  <c r="E10" i="8"/>
  <c r="P9" i="8"/>
  <c r="O9" i="8"/>
  <c r="N9" i="8"/>
  <c r="M9" i="8"/>
  <c r="L9" i="8"/>
  <c r="K9" i="8"/>
  <c r="H9" i="8"/>
  <c r="G9" i="8"/>
  <c r="F9" i="8"/>
  <c r="E9" i="8"/>
  <c r="P8" i="8"/>
  <c r="O8" i="8"/>
  <c r="N8" i="8"/>
  <c r="M8" i="8"/>
  <c r="L8" i="8"/>
  <c r="K8" i="8"/>
  <c r="H8" i="8"/>
  <c r="G8" i="8"/>
  <c r="F8" i="8"/>
  <c r="E8" i="8"/>
  <c r="P7" i="8"/>
  <c r="O7" i="8"/>
  <c r="N7" i="8"/>
  <c r="M7" i="8"/>
  <c r="L7" i="8"/>
  <c r="K7" i="8"/>
  <c r="H7" i="8"/>
  <c r="G7" i="8"/>
  <c r="F7" i="8"/>
  <c r="E7" i="8"/>
  <c r="P6" i="8"/>
  <c r="O6" i="8"/>
  <c r="N6" i="8"/>
  <c r="M6" i="8"/>
  <c r="L6" i="8"/>
  <c r="K6" i="8"/>
  <c r="H6" i="8"/>
  <c r="G6" i="8"/>
  <c r="F6" i="8"/>
  <c r="E6" i="8"/>
  <c r="P5" i="8"/>
  <c r="O5" i="8"/>
  <c r="N5" i="8"/>
  <c r="M5" i="8"/>
  <c r="L5" i="8"/>
  <c r="K5" i="8"/>
  <c r="H5" i="8"/>
  <c r="G5" i="8"/>
  <c r="F5" i="8"/>
  <c r="E5" i="8"/>
  <c r="P4" i="8"/>
  <c r="O4" i="8"/>
  <c r="N4" i="8"/>
  <c r="M4" i="8"/>
  <c r="L4" i="8"/>
  <c r="K4" i="8"/>
  <c r="H4" i="8"/>
  <c r="G4" i="8"/>
  <c r="F4" i="8"/>
  <c r="E4" i="8"/>
  <c r="P3" i="8"/>
  <c r="N3" i="8"/>
  <c r="L3" i="8"/>
  <c r="H3" i="8"/>
  <c r="F3" i="8"/>
</calcChain>
</file>

<file path=xl/sharedStrings.xml><?xml version="1.0" encoding="utf-8"?>
<sst xmlns="http://schemas.openxmlformats.org/spreadsheetml/2006/main" count="31" uniqueCount="21">
  <si>
    <t>スタート</t>
    <phoneticPr fontId="1"/>
  </si>
  <si>
    <t>フィニッシュ</t>
    <phoneticPr fontId="1"/>
  </si>
  <si>
    <t>寺崎漁協駐車場</t>
    <rPh sb="0" eb="2">
      <t>テラサキ</t>
    </rPh>
    <rPh sb="2" eb="4">
      <t>ギョキョウ</t>
    </rPh>
    <rPh sb="4" eb="7">
      <t>チュウシャジョウ</t>
    </rPh>
    <phoneticPr fontId="1"/>
  </si>
  <si>
    <t>西湖魚眠荘</t>
    <rPh sb="0" eb="2">
      <t>サイコ</t>
    </rPh>
    <rPh sb="2" eb="5">
      <t>ギョミンソウ</t>
    </rPh>
    <phoneticPr fontId="1"/>
  </si>
  <si>
    <t>西湖公民館前</t>
    <rPh sb="0" eb="2">
      <t>サイコ</t>
    </rPh>
    <rPh sb="2" eb="6">
      <t>コウミンカンマエ</t>
    </rPh>
    <phoneticPr fontId="1"/>
  </si>
  <si>
    <t>足和田出張所</t>
    <rPh sb="0" eb="3">
      <t>アシワダ</t>
    </rPh>
    <rPh sb="3" eb="6">
      <t>シュッチョウジョ</t>
    </rPh>
    <phoneticPr fontId="1"/>
  </si>
  <si>
    <t>道の駅かつやま</t>
    <rPh sb="0" eb="1">
      <t>ミチ</t>
    </rPh>
    <rPh sb="2" eb="3">
      <t>エキ</t>
    </rPh>
    <phoneticPr fontId="1"/>
  </si>
  <si>
    <t>km地点</t>
    <rPh sb="2" eb="4">
      <t>チテン</t>
    </rPh>
    <phoneticPr fontId="1"/>
  </si>
  <si>
    <t>ポイント</t>
    <phoneticPr fontId="1"/>
  </si>
  <si>
    <t>関門</t>
    <rPh sb="0" eb="2">
      <t>カンモン</t>
    </rPh>
    <phoneticPr fontId="1"/>
  </si>
  <si>
    <t>予定時刻</t>
    <rPh sb="0" eb="4">
      <t>ヨテイジコク</t>
    </rPh>
    <phoneticPr fontId="1"/>
  </si>
  <si>
    <t>WS</t>
    <phoneticPr fontId="1"/>
  </si>
  <si>
    <t>ﾁｮｺ等</t>
    <rPh sb="3" eb="4">
      <t>ナド</t>
    </rPh>
    <phoneticPr fontId="1"/>
  </si>
  <si>
    <t>ﾁｮｺ等</t>
    <rPh sb="3" eb="4">
      <t>トウ</t>
    </rPh>
    <phoneticPr fontId="1"/>
  </si>
  <si>
    <t>ｵﾆ,ﾐｿ,ﾊﾞﾅﾅ,ﾊﾟﾝ</t>
    <phoneticPr fontId="1"/>
  </si>
  <si>
    <t>うどんﾅｼ？</t>
    <phoneticPr fontId="1"/>
  </si>
  <si>
    <t>ﾊﾞﾅﾅ,ﾁｮｺ等</t>
    <rPh sb="8" eb="9">
      <t>トウ</t>
    </rPh>
    <phoneticPr fontId="1"/>
  </si>
  <si>
    <t>ﾊﾞﾅﾅ,ﾁｮｺ等</t>
    <phoneticPr fontId="1"/>
  </si>
  <si>
    <t>のセルの数値を変えると自動で計算されます。</t>
    <rPh sb="4" eb="6">
      <t>スウチ</t>
    </rPh>
    <rPh sb="7" eb="8">
      <t>カ</t>
    </rPh>
    <rPh sb="11" eb="13">
      <t>ジドウ</t>
    </rPh>
    <rPh sb="14" eb="16">
      <t>ケイサン</t>
    </rPh>
    <phoneticPr fontId="1"/>
  </si>
  <si>
    <t>左の表は、スタート予定時刻とペース（/km）を基に、フィニッシュまでの想定時間を表したもの</t>
    <rPh sb="0" eb="1">
      <t>ヒダリ</t>
    </rPh>
    <rPh sb="2" eb="3">
      <t>ヒョウ</t>
    </rPh>
    <rPh sb="9" eb="13">
      <t>ヨテイジコク</t>
    </rPh>
    <rPh sb="23" eb="24">
      <t>モト</t>
    </rPh>
    <rPh sb="35" eb="39">
      <t>ソウテイジカン</t>
    </rPh>
    <rPh sb="40" eb="41">
      <t>アラワ</t>
    </rPh>
    <phoneticPr fontId="1"/>
  </si>
  <si>
    <t>右の表は、フィニッシュ時刻とペース(/km)から、途中の時刻を計算したもの</t>
    <rPh sb="0" eb="1">
      <t>ミギ</t>
    </rPh>
    <rPh sb="2" eb="3">
      <t>ヒョウ</t>
    </rPh>
    <rPh sb="11" eb="13">
      <t>ジコク</t>
    </rPh>
    <rPh sb="25" eb="27">
      <t>トチュウ</t>
    </rPh>
    <rPh sb="28" eb="30">
      <t>ジコク</t>
    </rPh>
    <rPh sb="31" eb="33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</si>
</sst>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h:mm:ss;@"/>
  </numFmts>
  <fonts count="5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1AECD"/>
        <bgColor indexed="64"/>
      </patternFill>
    </fill>
    <fill>
      <patternFill patternType="solid">
        <fgColor rgb="FFC3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177" fontId="0" fillId="0" borderId="0" xfId="0" applyNumberFormat="1"/>
    <xf numFmtId="0" fontId="0" fillId="0" borderId="1" xfId="0" applyBorder="1" applyAlignment="1">
      <alignment horizontal="right"/>
    </xf>
    <xf numFmtId="0" fontId="0" fillId="0" borderId="1" xfId="0" applyBorder="1"/>
    <xf numFmtId="176" fontId="0" fillId="0" borderId="1" xfId="0" applyNumberFormat="1" applyBorder="1"/>
    <xf numFmtId="0" fontId="0" fillId="0" borderId="2" xfId="0" applyBorder="1"/>
    <xf numFmtId="20" fontId="0" fillId="0" borderId="2" xfId="0" applyNumberFormat="1" applyBorder="1"/>
    <xf numFmtId="177" fontId="0" fillId="0" borderId="3" xfId="0" applyNumberFormat="1" applyBorder="1"/>
    <xf numFmtId="177" fontId="0" fillId="3" borderId="5" xfId="0" applyNumberFormat="1" applyFill="1" applyBorder="1"/>
    <xf numFmtId="177" fontId="0" fillId="0" borderId="5" xfId="0" applyNumberFormat="1" applyBorder="1"/>
    <xf numFmtId="177" fontId="0" fillId="0" borderId="5" xfId="0" applyNumberFormat="1" applyFill="1" applyBorder="1"/>
    <xf numFmtId="177" fontId="0" fillId="0" borderId="7" xfId="0" applyNumberFormat="1" applyBorder="1"/>
    <xf numFmtId="21" fontId="0" fillId="4" borderId="6" xfId="0" applyNumberFormat="1" applyFill="1" applyBorder="1"/>
    <xf numFmtId="21" fontId="0" fillId="4" borderId="8" xfId="0" applyNumberFormat="1" applyFill="1" applyBorder="1"/>
    <xf numFmtId="21" fontId="0" fillId="5" borderId="6" xfId="0" applyNumberFormat="1" applyFill="1" applyBorder="1"/>
    <xf numFmtId="21" fontId="0" fillId="5" borderId="8" xfId="0" applyNumberFormat="1" applyFill="1" applyBorder="1"/>
    <xf numFmtId="176" fontId="0" fillId="0" borderId="10" xfId="0" applyNumberFormat="1" applyBorder="1"/>
    <xf numFmtId="0" fontId="0" fillId="0" borderId="10" xfId="0" applyBorder="1"/>
    <xf numFmtId="20" fontId="0" fillId="0" borderId="11" xfId="0" applyNumberFormat="1" applyBorder="1"/>
    <xf numFmtId="177" fontId="0" fillId="0" borderId="12" xfId="0" applyNumberFormat="1" applyFill="1" applyBorder="1"/>
    <xf numFmtId="21" fontId="0" fillId="4" borderId="13" xfId="0" applyNumberFormat="1" applyFill="1" applyBorder="1"/>
    <xf numFmtId="21" fontId="0" fillId="5" borderId="13" xfId="0" applyNumberFormat="1" applyFill="1" applyBorder="1"/>
    <xf numFmtId="176" fontId="0" fillId="0" borderId="14" xfId="0" applyNumberFormat="1" applyBorder="1"/>
    <xf numFmtId="0" fontId="0" fillId="0" borderId="14" xfId="0" applyBorder="1"/>
    <xf numFmtId="20" fontId="0" fillId="0" borderId="15" xfId="0" applyNumberFormat="1" applyBorder="1"/>
    <xf numFmtId="177" fontId="0" fillId="2" borderId="16" xfId="0" applyNumberFormat="1" applyFill="1" applyBorder="1"/>
    <xf numFmtId="21" fontId="0" fillId="4" borderId="9" xfId="0" applyNumberFormat="1" applyFill="1" applyBorder="1"/>
    <xf numFmtId="21" fontId="0" fillId="5" borderId="9" xfId="0" applyNumberFormat="1" applyFill="1" applyBorder="1"/>
    <xf numFmtId="177" fontId="0" fillId="0" borderId="12" xfId="0" applyNumberFormat="1" applyBorder="1"/>
    <xf numFmtId="177" fontId="0" fillId="0" borderId="16" xfId="0" applyNumberFormat="1" applyBorder="1"/>
    <xf numFmtId="177" fontId="0" fillId="2" borderId="1" xfId="0" applyNumberFormat="1" applyFill="1" applyBorder="1"/>
    <xf numFmtId="177" fontId="0" fillId="0" borderId="1" xfId="0" applyNumberFormat="1" applyFill="1" applyBorder="1"/>
    <xf numFmtId="21" fontId="0" fillId="6" borderId="1" xfId="0" applyNumberFormat="1" applyFill="1" applyBorder="1"/>
    <xf numFmtId="21" fontId="0" fillId="7" borderId="1" xfId="0" applyNumberFormat="1" applyFill="1" applyBorder="1"/>
    <xf numFmtId="21" fontId="0" fillId="8" borderId="1" xfId="0" applyNumberFormat="1" applyFill="1" applyBorder="1"/>
    <xf numFmtId="176" fontId="0" fillId="2" borderId="1" xfId="0" applyNumberFormat="1" applyFill="1" applyBorder="1"/>
    <xf numFmtId="21" fontId="0" fillId="2" borderId="1" xfId="0" applyNumberFormat="1" applyFill="1" applyBorder="1"/>
    <xf numFmtId="177" fontId="4" fillId="9" borderId="1" xfId="0" applyNumberFormat="1" applyFont="1" applyFill="1" applyBorder="1"/>
    <xf numFmtId="21" fontId="0" fillId="3" borderId="4" xfId="0" applyNumberFormat="1" applyFill="1" applyBorder="1" applyAlignment="1">
      <alignment horizontal="left"/>
    </xf>
    <xf numFmtId="177" fontId="0" fillId="3" borderId="1" xfId="0" applyNumberFormat="1" applyFill="1" applyBorder="1"/>
    <xf numFmtId="21" fontId="0" fillId="3" borderId="1" xfId="0" applyNumberFormat="1" applyFill="1" applyBorder="1" applyAlignment="1">
      <alignment horizontal="left"/>
    </xf>
    <xf numFmtId="0" fontId="0" fillId="3" borderId="0" xfId="0" applyFill="1"/>
  </cellXfs>
  <cellStyles count="5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S30"/>
  <sheetViews>
    <sheetView tabSelected="1" workbookViewId="0"/>
  </sheetViews>
  <sheetFormatPr baseColWidth="12" defaultRowHeight="18" x14ac:dyDescent="0"/>
  <cols>
    <col min="2" max="2" width="8" bestFit="1" customWidth="1"/>
    <col min="3" max="3" width="17.5" bestFit="1" customWidth="1"/>
    <col min="4" max="4" width="6.33203125" customWidth="1"/>
    <col min="5" max="5" width="9.5" style="1" customWidth="1"/>
    <col min="6" max="6" width="9.5" customWidth="1"/>
    <col min="7" max="7" width="9.5" style="1" customWidth="1"/>
    <col min="8" max="8" width="9.5" customWidth="1"/>
    <col min="10" max="10" width="8" bestFit="1" customWidth="1"/>
    <col min="11" max="11" width="13.5" customWidth="1"/>
    <col min="12" max="16" width="9.5" customWidth="1"/>
  </cols>
  <sheetData>
    <row r="1" spans="2:19" ht="19" thickBot="1"/>
    <row r="2" spans="2:19">
      <c r="B2" s="2" t="s">
        <v>7</v>
      </c>
      <c r="C2" s="3" t="s">
        <v>8</v>
      </c>
      <c r="D2" s="5" t="s">
        <v>9</v>
      </c>
      <c r="E2" s="7" t="s">
        <v>10</v>
      </c>
      <c r="F2" s="38">
        <v>5.5555555555555558E-3</v>
      </c>
      <c r="G2" s="7" t="s">
        <v>10</v>
      </c>
      <c r="H2" s="38">
        <v>5.7291666666666671E-3</v>
      </c>
      <c r="J2" s="2" t="s">
        <v>7</v>
      </c>
      <c r="K2" s="31" t="s">
        <v>10</v>
      </c>
      <c r="L2" s="40">
        <v>5.5555555555555558E-3</v>
      </c>
      <c r="M2" s="31" t="s">
        <v>10</v>
      </c>
      <c r="N2" s="40">
        <v>5.7291666666666671E-3</v>
      </c>
      <c r="O2" s="31" t="s">
        <v>10</v>
      </c>
      <c r="P2" s="40">
        <v>5.9027777777777776E-3</v>
      </c>
    </row>
    <row r="3" spans="2:19">
      <c r="B3" s="4">
        <v>0</v>
      </c>
      <c r="C3" s="3" t="s">
        <v>0</v>
      </c>
      <c r="D3" s="6">
        <v>0.375</v>
      </c>
      <c r="E3" s="8">
        <v>0.38541666666666669</v>
      </c>
      <c r="F3" s="12">
        <f>$F$2*B3</f>
        <v>0</v>
      </c>
      <c r="G3" s="8">
        <v>0.38039351851851855</v>
      </c>
      <c r="H3" s="14">
        <f>$H$2*B3</f>
        <v>0</v>
      </c>
      <c r="J3" s="4">
        <v>0</v>
      </c>
      <c r="K3" s="31">
        <f>K30-L30</f>
        <v>0.38771990740740736</v>
      </c>
      <c r="L3" s="32">
        <f>L$2*$J3</f>
        <v>0</v>
      </c>
      <c r="M3" s="31">
        <f>M30-N30</f>
        <v>0.38039351851851844</v>
      </c>
      <c r="N3" s="33">
        <f>N$2*$J3</f>
        <v>0</v>
      </c>
      <c r="O3" s="31">
        <f>O30-P30</f>
        <v>0.37306712962962962</v>
      </c>
      <c r="P3" s="34">
        <f>P$2*$J3</f>
        <v>0</v>
      </c>
      <c r="R3" s="41"/>
      <c r="S3" t="s">
        <v>18</v>
      </c>
    </row>
    <row r="4" spans="2:19">
      <c r="B4" s="4">
        <v>5</v>
      </c>
      <c r="C4" s="3"/>
      <c r="D4" s="5"/>
      <c r="E4" s="9">
        <f>$E$3+F4</f>
        <v>0.41319444444444448</v>
      </c>
      <c r="F4" s="12">
        <f>$F$2*B4</f>
        <v>2.777777777777778E-2</v>
      </c>
      <c r="G4" s="9">
        <f>$G$3+H4</f>
        <v>0.40903935185185186</v>
      </c>
      <c r="H4" s="14">
        <f t="shared" ref="H4:H30" si="0">$H$2*B4</f>
        <v>2.8645833333333336E-2</v>
      </c>
      <c r="J4" s="4">
        <v>5</v>
      </c>
      <c r="K4" s="31">
        <f>K$3+L4</f>
        <v>0.41549768518518515</v>
      </c>
      <c r="L4" s="32">
        <f t="shared" ref="L4:L30" si="1">L$2*$J4</f>
        <v>2.777777777777778E-2</v>
      </c>
      <c r="M4" s="31">
        <f>M$3+N4</f>
        <v>0.40903935185185175</v>
      </c>
      <c r="N4" s="33">
        <f t="shared" ref="N4:N29" si="2">N$2*$J4</f>
        <v>2.8645833333333336E-2</v>
      </c>
      <c r="O4" s="31">
        <f>O$3+P4</f>
        <v>0.40258101851851852</v>
      </c>
      <c r="P4" s="34">
        <f>P$2*$J4</f>
        <v>2.9513888888888888E-2</v>
      </c>
    </row>
    <row r="5" spans="2:19">
      <c r="B5" s="4">
        <v>5.5</v>
      </c>
      <c r="C5" s="3" t="s">
        <v>11</v>
      </c>
      <c r="D5" s="5"/>
      <c r="E5" s="9">
        <f t="shared" ref="E5:E30" si="3">$E$3+F5</f>
        <v>0.41597222222222224</v>
      </c>
      <c r="F5" s="12">
        <f t="shared" ref="F5:F30" si="4">$F$2*B5</f>
        <v>3.0555555555555558E-2</v>
      </c>
      <c r="G5" s="9">
        <f t="shared" ref="G5:G30" si="5">$G$3+H5</f>
        <v>0.4119039351851852</v>
      </c>
      <c r="H5" s="14">
        <f t="shared" si="0"/>
        <v>3.1510416666666666E-2</v>
      </c>
      <c r="J5" s="4">
        <v>10</v>
      </c>
      <c r="K5" s="31">
        <f t="shared" ref="K5:K29" si="6">K$3+L5</f>
        <v>0.44327546296296294</v>
      </c>
      <c r="L5" s="32">
        <f t="shared" si="1"/>
        <v>5.5555555555555559E-2</v>
      </c>
      <c r="M5" s="31">
        <f t="shared" ref="M5:M29" si="7">M$3+N5</f>
        <v>0.43768518518518512</v>
      </c>
      <c r="N5" s="33">
        <f t="shared" si="2"/>
        <v>5.7291666666666671E-2</v>
      </c>
      <c r="O5" s="31">
        <f t="shared" ref="O5:O29" si="8">O$3+P5</f>
        <v>0.43209490740740741</v>
      </c>
      <c r="P5" s="34">
        <f t="shared" ref="P5:P30" si="9">P$2*$J5</f>
        <v>5.9027777777777776E-2</v>
      </c>
      <c r="R5" t="s">
        <v>19</v>
      </c>
    </row>
    <row r="6" spans="2:19">
      <c r="B6" s="4">
        <v>8.9</v>
      </c>
      <c r="C6" s="3" t="s">
        <v>12</v>
      </c>
      <c r="D6" s="5"/>
      <c r="E6" s="9">
        <f t="shared" si="3"/>
        <v>0.43486111111111114</v>
      </c>
      <c r="F6" s="12">
        <f t="shared" si="4"/>
        <v>4.9444444444444451E-2</v>
      </c>
      <c r="G6" s="9">
        <f t="shared" si="5"/>
        <v>0.43138310185185191</v>
      </c>
      <c r="H6" s="14">
        <f t="shared" si="0"/>
        <v>5.0989583333333338E-2</v>
      </c>
      <c r="J6" s="4">
        <v>15</v>
      </c>
      <c r="K6" s="31">
        <f t="shared" si="6"/>
        <v>0.47105324074074073</v>
      </c>
      <c r="L6" s="32">
        <f t="shared" si="1"/>
        <v>8.3333333333333343E-2</v>
      </c>
      <c r="M6" s="31">
        <f t="shared" si="7"/>
        <v>0.46633101851851844</v>
      </c>
      <c r="N6" s="33">
        <f t="shared" si="2"/>
        <v>8.59375E-2</v>
      </c>
      <c r="O6" s="31">
        <f t="shared" si="8"/>
        <v>0.46160879629629625</v>
      </c>
      <c r="P6" s="34">
        <f t="shared" si="9"/>
        <v>8.8541666666666657E-2</v>
      </c>
    </row>
    <row r="7" spans="2:19">
      <c r="B7" s="4">
        <v>10</v>
      </c>
      <c r="C7" s="3"/>
      <c r="D7" s="5"/>
      <c r="E7" s="9">
        <f t="shared" si="3"/>
        <v>0.44097222222222227</v>
      </c>
      <c r="F7" s="12">
        <f t="shared" si="4"/>
        <v>5.5555555555555559E-2</v>
      </c>
      <c r="G7" s="9">
        <f t="shared" si="5"/>
        <v>0.43768518518518523</v>
      </c>
      <c r="H7" s="14">
        <f t="shared" si="0"/>
        <v>5.7291666666666671E-2</v>
      </c>
      <c r="J7" s="4">
        <v>20</v>
      </c>
      <c r="K7" s="37">
        <f t="shared" si="6"/>
        <v>0.49883101851851847</v>
      </c>
      <c r="L7" s="32">
        <f t="shared" si="1"/>
        <v>0.11111111111111112</v>
      </c>
      <c r="M7" s="31">
        <f t="shared" si="7"/>
        <v>0.49497685185185181</v>
      </c>
      <c r="N7" s="33">
        <f t="shared" si="2"/>
        <v>0.11458333333333334</v>
      </c>
      <c r="O7" s="31">
        <f t="shared" si="8"/>
        <v>0.4911226851851852</v>
      </c>
      <c r="P7" s="34">
        <f t="shared" si="9"/>
        <v>0.11805555555555555</v>
      </c>
      <c r="R7" t="s">
        <v>20</v>
      </c>
    </row>
    <row r="8" spans="2:19">
      <c r="B8" s="4">
        <v>13</v>
      </c>
      <c r="C8" s="3" t="s">
        <v>11</v>
      </c>
      <c r="D8" s="5"/>
      <c r="E8" s="9">
        <f t="shared" si="3"/>
        <v>0.45763888888888893</v>
      </c>
      <c r="F8" s="12">
        <f t="shared" si="4"/>
        <v>7.2222222222222229E-2</v>
      </c>
      <c r="G8" s="9">
        <f t="shared" si="5"/>
        <v>0.4548726851851852</v>
      </c>
      <c r="H8" s="14">
        <f t="shared" si="0"/>
        <v>7.447916666666668E-2</v>
      </c>
      <c r="J8" s="4">
        <v>21</v>
      </c>
      <c r="K8" s="31">
        <f t="shared" si="6"/>
        <v>0.50438657407407406</v>
      </c>
      <c r="L8" s="32">
        <f t="shared" si="1"/>
        <v>0.11666666666666667</v>
      </c>
      <c r="M8" s="31">
        <f t="shared" si="7"/>
        <v>0.50070601851851848</v>
      </c>
      <c r="N8" s="33">
        <f t="shared" si="2"/>
        <v>0.12031250000000002</v>
      </c>
      <c r="O8" s="31">
        <f t="shared" si="8"/>
        <v>0.49702546296296296</v>
      </c>
      <c r="P8" s="34">
        <f t="shared" si="9"/>
        <v>0.12395833333333334</v>
      </c>
    </row>
    <row r="9" spans="2:19">
      <c r="B9" s="4">
        <v>15</v>
      </c>
      <c r="C9" s="3"/>
      <c r="D9" s="5"/>
      <c r="E9" s="9">
        <f t="shared" si="3"/>
        <v>0.46875</v>
      </c>
      <c r="F9" s="12">
        <f t="shared" si="4"/>
        <v>8.3333333333333343E-2</v>
      </c>
      <c r="G9" s="9">
        <f t="shared" si="5"/>
        <v>0.46633101851851855</v>
      </c>
      <c r="H9" s="14">
        <f t="shared" si="0"/>
        <v>8.59375E-2</v>
      </c>
      <c r="J9" s="4">
        <v>22</v>
      </c>
      <c r="K9" s="31">
        <f t="shared" si="6"/>
        <v>0.50994212962962959</v>
      </c>
      <c r="L9" s="32">
        <f t="shared" si="1"/>
        <v>0.12222222222222223</v>
      </c>
      <c r="M9" s="31">
        <f t="shared" si="7"/>
        <v>0.50643518518518515</v>
      </c>
      <c r="N9" s="33">
        <f t="shared" si="2"/>
        <v>0.12604166666666666</v>
      </c>
      <c r="O9" s="31">
        <f t="shared" si="8"/>
        <v>0.50292824074074072</v>
      </c>
      <c r="P9" s="34">
        <f t="shared" si="9"/>
        <v>0.12986111111111109</v>
      </c>
    </row>
    <row r="10" spans="2:19">
      <c r="B10" s="4">
        <v>16.399999999999999</v>
      </c>
      <c r="C10" s="3" t="s">
        <v>13</v>
      </c>
      <c r="D10" s="5"/>
      <c r="E10" s="9">
        <f t="shared" si="3"/>
        <v>0.47652777777777777</v>
      </c>
      <c r="F10" s="12">
        <f t="shared" si="4"/>
        <v>9.1111111111111101E-2</v>
      </c>
      <c r="G10" s="9">
        <f t="shared" si="5"/>
        <v>0.47435185185185191</v>
      </c>
      <c r="H10" s="14">
        <f t="shared" si="0"/>
        <v>9.3958333333333338E-2</v>
      </c>
      <c r="J10" s="4">
        <v>23</v>
      </c>
      <c r="K10" s="31">
        <f t="shared" si="6"/>
        <v>0.51549768518518513</v>
      </c>
      <c r="L10" s="32">
        <f t="shared" si="1"/>
        <v>0.1277777777777778</v>
      </c>
      <c r="M10" s="31">
        <f t="shared" si="7"/>
        <v>0.51216435185185172</v>
      </c>
      <c r="N10" s="33">
        <f t="shared" si="2"/>
        <v>0.13177083333333334</v>
      </c>
      <c r="O10" s="31">
        <f t="shared" si="8"/>
        <v>0.50883101851851853</v>
      </c>
      <c r="P10" s="34">
        <f t="shared" si="9"/>
        <v>0.13576388888888888</v>
      </c>
    </row>
    <row r="11" spans="2:19">
      <c r="B11" s="4">
        <v>20</v>
      </c>
      <c r="C11" s="3"/>
      <c r="D11" s="5"/>
      <c r="E11" s="9">
        <f t="shared" si="3"/>
        <v>0.49652777777777779</v>
      </c>
      <c r="F11" s="12">
        <f t="shared" si="4"/>
        <v>0.11111111111111112</v>
      </c>
      <c r="G11" s="9">
        <f t="shared" si="5"/>
        <v>0.49497685185185192</v>
      </c>
      <c r="H11" s="14">
        <f t="shared" si="0"/>
        <v>0.11458333333333334</v>
      </c>
      <c r="J11" s="4">
        <v>24</v>
      </c>
      <c r="K11" s="31">
        <f t="shared" si="6"/>
        <v>0.52105324074074066</v>
      </c>
      <c r="L11" s="32">
        <f t="shared" si="1"/>
        <v>0.13333333333333333</v>
      </c>
      <c r="M11" s="31">
        <f t="shared" si="7"/>
        <v>0.5178935185185185</v>
      </c>
      <c r="N11" s="33">
        <f t="shared" si="2"/>
        <v>0.13750000000000001</v>
      </c>
      <c r="O11" s="31">
        <f t="shared" si="8"/>
        <v>0.51473379629629634</v>
      </c>
      <c r="P11" s="34">
        <f t="shared" si="9"/>
        <v>0.14166666666666666</v>
      </c>
    </row>
    <row r="12" spans="2:19" ht="19" thickBot="1">
      <c r="B12" s="22">
        <v>20.399999999999999</v>
      </c>
      <c r="C12" s="23" t="s">
        <v>2</v>
      </c>
      <c r="D12" s="24">
        <v>0.5</v>
      </c>
      <c r="E12" s="25">
        <f t="shared" si="3"/>
        <v>0.49875000000000003</v>
      </c>
      <c r="F12" s="26">
        <f t="shared" si="4"/>
        <v>0.11333333333333333</v>
      </c>
      <c r="G12" s="25">
        <f t="shared" si="5"/>
        <v>0.49726851851851855</v>
      </c>
      <c r="H12" s="27">
        <f t="shared" si="0"/>
        <v>0.11687500000000001</v>
      </c>
      <c r="J12" s="4">
        <v>25</v>
      </c>
      <c r="K12" s="31">
        <f t="shared" si="6"/>
        <v>0.5266087962962962</v>
      </c>
      <c r="L12" s="32">
        <f t="shared" si="1"/>
        <v>0.1388888888888889</v>
      </c>
      <c r="M12" s="31">
        <f t="shared" si="7"/>
        <v>0.52362268518518507</v>
      </c>
      <c r="N12" s="33">
        <f t="shared" si="2"/>
        <v>0.14322916666666669</v>
      </c>
      <c r="O12" s="31">
        <f t="shared" si="8"/>
        <v>0.52063657407407404</v>
      </c>
      <c r="P12" s="34">
        <f t="shared" si="9"/>
        <v>0.14756944444444445</v>
      </c>
    </row>
    <row r="13" spans="2:19" ht="19" thickTop="1">
      <c r="B13" s="16">
        <v>21.3</v>
      </c>
      <c r="C13" s="17" t="s">
        <v>11</v>
      </c>
      <c r="D13" s="18"/>
      <c r="E13" s="19">
        <f t="shared" si="3"/>
        <v>0.50375000000000003</v>
      </c>
      <c r="F13" s="20">
        <f t="shared" si="4"/>
        <v>0.11833333333333335</v>
      </c>
      <c r="G13" s="19">
        <f t="shared" si="5"/>
        <v>0.50242476851851858</v>
      </c>
      <c r="H13" s="21">
        <f t="shared" si="0"/>
        <v>0.12203125000000001</v>
      </c>
      <c r="J13" s="4">
        <v>26</v>
      </c>
      <c r="K13" s="31">
        <f t="shared" si="6"/>
        <v>0.53216435185185185</v>
      </c>
      <c r="L13" s="32">
        <f t="shared" si="1"/>
        <v>0.14444444444444446</v>
      </c>
      <c r="M13" s="31">
        <f t="shared" si="7"/>
        <v>0.52935185185185185</v>
      </c>
      <c r="N13" s="33">
        <f t="shared" si="2"/>
        <v>0.14895833333333336</v>
      </c>
      <c r="O13" s="31">
        <f t="shared" si="8"/>
        <v>0.52653935185185186</v>
      </c>
      <c r="P13" s="34">
        <f t="shared" si="9"/>
        <v>0.15347222222222223</v>
      </c>
      <c r="R13" s="1"/>
    </row>
    <row r="14" spans="2:19">
      <c r="B14" s="4">
        <v>21.8</v>
      </c>
      <c r="C14" s="3" t="s">
        <v>15</v>
      </c>
      <c r="D14" s="6"/>
      <c r="E14" s="10">
        <f t="shared" si="3"/>
        <v>0.5065277777777778</v>
      </c>
      <c r="F14" s="12">
        <f t="shared" si="4"/>
        <v>0.12111111111111111</v>
      </c>
      <c r="G14" s="10">
        <f t="shared" si="5"/>
        <v>0.50528935185185186</v>
      </c>
      <c r="H14" s="14">
        <f t="shared" si="0"/>
        <v>0.12489583333333334</v>
      </c>
      <c r="J14" s="4">
        <v>27</v>
      </c>
      <c r="K14" s="37">
        <f t="shared" si="6"/>
        <v>0.53771990740740738</v>
      </c>
      <c r="L14" s="32">
        <f t="shared" si="1"/>
        <v>0.15</v>
      </c>
      <c r="M14" s="31">
        <f t="shared" si="7"/>
        <v>0.53508101851851841</v>
      </c>
      <c r="N14" s="33">
        <f t="shared" si="2"/>
        <v>0.15468750000000001</v>
      </c>
      <c r="O14" s="31">
        <f t="shared" si="8"/>
        <v>0.53244212962962956</v>
      </c>
      <c r="P14" s="34">
        <f t="shared" si="9"/>
        <v>0.15937499999999999</v>
      </c>
    </row>
    <row r="15" spans="2:19">
      <c r="B15" s="4">
        <v>24.8</v>
      </c>
      <c r="C15" s="3" t="s">
        <v>13</v>
      </c>
      <c r="D15" s="6"/>
      <c r="E15" s="10">
        <f t="shared" si="3"/>
        <v>0.52319444444444452</v>
      </c>
      <c r="F15" s="12">
        <f t="shared" si="4"/>
        <v>0.13777777777777778</v>
      </c>
      <c r="G15" s="10">
        <f t="shared" si="5"/>
        <v>0.52247685185185189</v>
      </c>
      <c r="H15" s="14">
        <f t="shared" si="0"/>
        <v>0.14208333333333334</v>
      </c>
      <c r="J15" s="4">
        <v>28</v>
      </c>
      <c r="K15" s="31">
        <f t="shared" si="6"/>
        <v>0.54327546296296292</v>
      </c>
      <c r="L15" s="32">
        <f t="shared" si="1"/>
        <v>0.15555555555555556</v>
      </c>
      <c r="M15" s="31">
        <f t="shared" si="7"/>
        <v>0.54081018518518509</v>
      </c>
      <c r="N15" s="33">
        <f t="shared" si="2"/>
        <v>0.16041666666666668</v>
      </c>
      <c r="O15" s="31">
        <f t="shared" si="8"/>
        <v>0.53834490740740737</v>
      </c>
      <c r="P15" s="34">
        <f t="shared" si="9"/>
        <v>0.16527777777777777</v>
      </c>
    </row>
    <row r="16" spans="2:19">
      <c r="B16" s="4">
        <v>25</v>
      </c>
      <c r="C16" s="3"/>
      <c r="D16" s="5"/>
      <c r="E16" s="9">
        <f t="shared" si="3"/>
        <v>0.52430555555555558</v>
      </c>
      <c r="F16" s="12">
        <f t="shared" si="4"/>
        <v>0.1388888888888889</v>
      </c>
      <c r="G16" s="9">
        <f t="shared" si="5"/>
        <v>0.52362268518518529</v>
      </c>
      <c r="H16" s="14">
        <f t="shared" si="0"/>
        <v>0.14322916666666669</v>
      </c>
      <c r="J16" s="4">
        <v>29</v>
      </c>
      <c r="K16" s="31">
        <f t="shared" si="6"/>
        <v>0.54883101851851845</v>
      </c>
      <c r="L16" s="32">
        <f t="shared" si="1"/>
        <v>0.16111111111111112</v>
      </c>
      <c r="M16" s="31">
        <f t="shared" si="7"/>
        <v>0.54653935185185176</v>
      </c>
      <c r="N16" s="33">
        <f t="shared" si="2"/>
        <v>0.16614583333333335</v>
      </c>
      <c r="O16" s="31">
        <f t="shared" si="8"/>
        <v>0.54424768518518518</v>
      </c>
      <c r="P16" s="34">
        <f t="shared" si="9"/>
        <v>0.17118055555555556</v>
      </c>
    </row>
    <row r="17" spans="2:16" ht="19" thickBot="1">
      <c r="B17" s="22">
        <v>27.2</v>
      </c>
      <c r="C17" s="23" t="s">
        <v>3</v>
      </c>
      <c r="D17" s="24">
        <v>0.53749999999999998</v>
      </c>
      <c r="E17" s="25">
        <f t="shared" si="3"/>
        <v>0.53652777777777783</v>
      </c>
      <c r="F17" s="26">
        <f t="shared" si="4"/>
        <v>0.15111111111111111</v>
      </c>
      <c r="G17" s="25">
        <f t="shared" si="5"/>
        <v>0.53622685185185193</v>
      </c>
      <c r="H17" s="27">
        <f t="shared" si="0"/>
        <v>0.15583333333333335</v>
      </c>
      <c r="J17" s="4">
        <v>30</v>
      </c>
      <c r="K17" s="37">
        <f t="shared" si="6"/>
        <v>0.5543865740740741</v>
      </c>
      <c r="L17" s="32">
        <f t="shared" si="1"/>
        <v>0.16666666666666669</v>
      </c>
      <c r="M17" s="31">
        <f t="shared" si="7"/>
        <v>0.55226851851851844</v>
      </c>
      <c r="N17" s="33">
        <f t="shared" si="2"/>
        <v>0.171875</v>
      </c>
      <c r="O17" s="31">
        <f t="shared" si="8"/>
        <v>0.55015046296296299</v>
      </c>
      <c r="P17" s="34">
        <f t="shared" si="9"/>
        <v>0.17708333333333331</v>
      </c>
    </row>
    <row r="18" spans="2:16" ht="19" thickTop="1">
      <c r="B18" s="16">
        <v>27.9</v>
      </c>
      <c r="C18" s="17" t="s">
        <v>14</v>
      </c>
      <c r="D18" s="18"/>
      <c r="E18" s="19">
        <f t="shared" si="3"/>
        <v>0.54041666666666666</v>
      </c>
      <c r="F18" s="20">
        <f t="shared" si="4"/>
        <v>0.155</v>
      </c>
      <c r="G18" s="19">
        <f t="shared" si="5"/>
        <v>0.54023726851851861</v>
      </c>
      <c r="H18" s="21">
        <f t="shared" si="0"/>
        <v>0.15984375000000001</v>
      </c>
      <c r="J18" s="4">
        <v>31</v>
      </c>
      <c r="K18" s="31">
        <f t="shared" si="6"/>
        <v>0.55994212962962964</v>
      </c>
      <c r="L18" s="32">
        <f t="shared" si="1"/>
        <v>0.17222222222222222</v>
      </c>
      <c r="M18" s="31">
        <f t="shared" si="7"/>
        <v>0.55799768518518511</v>
      </c>
      <c r="N18" s="33">
        <f t="shared" si="2"/>
        <v>0.17760416666666667</v>
      </c>
      <c r="O18" s="31">
        <f t="shared" si="8"/>
        <v>0.5560532407407407</v>
      </c>
      <c r="P18" s="34">
        <f t="shared" si="9"/>
        <v>0.1829861111111111</v>
      </c>
    </row>
    <row r="19" spans="2:16">
      <c r="B19" s="4">
        <v>30</v>
      </c>
      <c r="C19" s="3"/>
      <c r="D19" s="5"/>
      <c r="E19" s="9">
        <f t="shared" si="3"/>
        <v>0.55208333333333337</v>
      </c>
      <c r="F19" s="12">
        <f t="shared" si="4"/>
        <v>0.16666666666666669</v>
      </c>
      <c r="G19" s="9">
        <f t="shared" si="5"/>
        <v>0.55226851851851855</v>
      </c>
      <c r="H19" s="14">
        <f t="shared" si="0"/>
        <v>0.171875</v>
      </c>
      <c r="J19" s="4">
        <v>32</v>
      </c>
      <c r="K19" s="31">
        <f t="shared" si="6"/>
        <v>0.56549768518518517</v>
      </c>
      <c r="L19" s="32">
        <f t="shared" si="1"/>
        <v>0.17777777777777778</v>
      </c>
      <c r="M19" s="31">
        <f t="shared" si="7"/>
        <v>0.56372685185185178</v>
      </c>
      <c r="N19" s="33">
        <f t="shared" si="2"/>
        <v>0.18333333333333335</v>
      </c>
      <c r="O19" s="31">
        <f t="shared" si="8"/>
        <v>0.56195601851851851</v>
      </c>
      <c r="P19" s="34">
        <f t="shared" si="9"/>
        <v>0.18888888888888888</v>
      </c>
    </row>
    <row r="20" spans="2:16" ht="19" thickBot="1">
      <c r="B20" s="22">
        <v>30.2</v>
      </c>
      <c r="C20" s="23" t="s">
        <v>4</v>
      </c>
      <c r="D20" s="24">
        <v>0.5541666666666667</v>
      </c>
      <c r="E20" s="25">
        <f t="shared" si="3"/>
        <v>0.55319444444444443</v>
      </c>
      <c r="F20" s="26">
        <f t="shared" si="4"/>
        <v>0.16777777777777778</v>
      </c>
      <c r="G20" s="25">
        <f t="shared" si="5"/>
        <v>0.55341435185185195</v>
      </c>
      <c r="H20" s="27">
        <f t="shared" si="0"/>
        <v>0.17302083333333335</v>
      </c>
      <c r="J20" s="4">
        <v>33</v>
      </c>
      <c r="K20" s="31">
        <f t="shared" si="6"/>
        <v>0.57105324074074071</v>
      </c>
      <c r="L20" s="32">
        <f t="shared" si="1"/>
        <v>0.18333333333333335</v>
      </c>
      <c r="M20" s="31">
        <f t="shared" si="7"/>
        <v>0.56945601851851846</v>
      </c>
      <c r="N20" s="33">
        <f t="shared" si="2"/>
        <v>0.18906250000000002</v>
      </c>
      <c r="O20" s="31">
        <f t="shared" si="8"/>
        <v>0.56785879629629632</v>
      </c>
      <c r="P20" s="34">
        <f t="shared" si="9"/>
        <v>0.19479166666666667</v>
      </c>
    </row>
    <row r="21" spans="2:16" ht="19" thickTop="1">
      <c r="B21" s="16">
        <v>30.2</v>
      </c>
      <c r="C21" s="17" t="s">
        <v>16</v>
      </c>
      <c r="D21" s="18"/>
      <c r="E21" s="19">
        <f t="shared" si="3"/>
        <v>0.55319444444444443</v>
      </c>
      <c r="F21" s="20">
        <f t="shared" si="4"/>
        <v>0.16777777777777778</v>
      </c>
      <c r="G21" s="19">
        <f t="shared" si="5"/>
        <v>0.55341435185185195</v>
      </c>
      <c r="H21" s="21">
        <f t="shared" si="0"/>
        <v>0.17302083333333335</v>
      </c>
      <c r="J21" s="4">
        <v>34</v>
      </c>
      <c r="K21" s="31">
        <f t="shared" si="6"/>
        <v>0.57660879629629624</v>
      </c>
      <c r="L21" s="32">
        <f t="shared" si="1"/>
        <v>0.18888888888888888</v>
      </c>
      <c r="M21" s="31">
        <f t="shared" si="7"/>
        <v>0.57518518518518513</v>
      </c>
      <c r="N21" s="33">
        <f t="shared" si="2"/>
        <v>0.1947916666666667</v>
      </c>
      <c r="O21" s="31">
        <f t="shared" si="8"/>
        <v>0.57376157407407402</v>
      </c>
      <c r="P21" s="34">
        <f t="shared" si="9"/>
        <v>0.20069444444444445</v>
      </c>
    </row>
    <row r="22" spans="2:16">
      <c r="B22" s="4">
        <v>34.200000000000003</v>
      </c>
      <c r="C22" s="3" t="s">
        <v>11</v>
      </c>
      <c r="D22" s="6"/>
      <c r="E22" s="10">
        <f t="shared" si="3"/>
        <v>0.57541666666666669</v>
      </c>
      <c r="F22" s="12">
        <f t="shared" si="4"/>
        <v>0.19000000000000003</v>
      </c>
      <c r="G22" s="10">
        <f t="shared" si="5"/>
        <v>0.57633101851851865</v>
      </c>
      <c r="H22" s="14">
        <f t="shared" si="0"/>
        <v>0.19593750000000004</v>
      </c>
      <c r="J22" s="35">
        <v>35</v>
      </c>
      <c r="K22" s="30">
        <f t="shared" si="6"/>
        <v>0.58216435185185178</v>
      </c>
      <c r="L22" s="36">
        <f t="shared" si="1"/>
        <v>0.19444444444444445</v>
      </c>
      <c r="M22" s="30">
        <f t="shared" si="7"/>
        <v>0.58091435185185181</v>
      </c>
      <c r="N22" s="36">
        <f t="shared" si="2"/>
        <v>0.20052083333333334</v>
      </c>
      <c r="O22" s="30">
        <f t="shared" si="8"/>
        <v>0.57966435185185183</v>
      </c>
      <c r="P22" s="36">
        <f t="shared" si="9"/>
        <v>0.20659722222222221</v>
      </c>
    </row>
    <row r="23" spans="2:16" ht="19" thickBot="1">
      <c r="B23" s="22">
        <v>35</v>
      </c>
      <c r="C23" s="23" t="s">
        <v>5</v>
      </c>
      <c r="D23" s="24">
        <v>0.58333333333333337</v>
      </c>
      <c r="E23" s="25">
        <f t="shared" si="3"/>
        <v>0.57986111111111116</v>
      </c>
      <c r="F23" s="26">
        <f t="shared" si="4"/>
        <v>0.19444444444444445</v>
      </c>
      <c r="G23" s="25">
        <f t="shared" si="5"/>
        <v>0.58091435185185192</v>
      </c>
      <c r="H23" s="27">
        <f t="shared" si="0"/>
        <v>0.20052083333333334</v>
      </c>
      <c r="J23" s="4">
        <v>36</v>
      </c>
      <c r="K23" s="31">
        <f t="shared" si="6"/>
        <v>0.58771990740740732</v>
      </c>
      <c r="L23" s="32">
        <f t="shared" si="1"/>
        <v>0.2</v>
      </c>
      <c r="M23" s="31">
        <f t="shared" si="7"/>
        <v>0.58664351851851848</v>
      </c>
      <c r="N23" s="33">
        <f t="shared" si="2"/>
        <v>0.20625000000000002</v>
      </c>
      <c r="O23" s="31">
        <f t="shared" si="8"/>
        <v>0.58556712962962965</v>
      </c>
      <c r="P23" s="34">
        <f t="shared" si="9"/>
        <v>0.21249999999999999</v>
      </c>
    </row>
    <row r="24" spans="2:16" ht="19" thickTop="1">
      <c r="B24" s="16">
        <v>35.9</v>
      </c>
      <c r="C24" s="17" t="s">
        <v>13</v>
      </c>
      <c r="D24" s="18"/>
      <c r="E24" s="19">
        <f t="shared" si="3"/>
        <v>0.58486111111111116</v>
      </c>
      <c r="F24" s="20">
        <f t="shared" si="4"/>
        <v>0.19944444444444445</v>
      </c>
      <c r="G24" s="19">
        <f t="shared" si="5"/>
        <v>0.58607060185185189</v>
      </c>
      <c r="H24" s="21">
        <f t="shared" si="0"/>
        <v>0.20567708333333334</v>
      </c>
      <c r="J24" s="4">
        <v>37</v>
      </c>
      <c r="K24" s="31">
        <f t="shared" si="6"/>
        <v>0.59327546296296296</v>
      </c>
      <c r="L24" s="32">
        <f t="shared" si="1"/>
        <v>0.20555555555555557</v>
      </c>
      <c r="M24" s="31">
        <f t="shared" si="7"/>
        <v>0.59237268518518515</v>
      </c>
      <c r="N24" s="33">
        <f t="shared" si="2"/>
        <v>0.21197916666666669</v>
      </c>
      <c r="O24" s="31">
        <f t="shared" si="8"/>
        <v>0.59146990740740746</v>
      </c>
      <c r="P24" s="34">
        <f t="shared" si="9"/>
        <v>0.21840277777777778</v>
      </c>
    </row>
    <row r="25" spans="2:16" ht="19" thickBot="1">
      <c r="B25" s="22">
        <v>37.6</v>
      </c>
      <c r="C25" s="23" t="s">
        <v>6</v>
      </c>
      <c r="D25" s="24">
        <v>0.59722222222222221</v>
      </c>
      <c r="E25" s="29">
        <f t="shared" si="3"/>
        <v>0.59430555555555564</v>
      </c>
      <c r="F25" s="26">
        <f t="shared" si="4"/>
        <v>0.2088888888888889</v>
      </c>
      <c r="G25" s="29">
        <f t="shared" si="5"/>
        <v>0.59581018518518525</v>
      </c>
      <c r="H25" s="27">
        <f t="shared" si="0"/>
        <v>0.2154166666666667</v>
      </c>
      <c r="J25" s="4">
        <v>38</v>
      </c>
      <c r="K25" s="31">
        <f t="shared" si="6"/>
        <v>0.5988310185185185</v>
      </c>
      <c r="L25" s="32">
        <f t="shared" si="1"/>
        <v>0.21111111111111111</v>
      </c>
      <c r="M25" s="31">
        <f t="shared" si="7"/>
        <v>0.59810185185185172</v>
      </c>
      <c r="N25" s="33">
        <f t="shared" si="2"/>
        <v>0.21770833333333334</v>
      </c>
      <c r="O25" s="31">
        <f t="shared" si="8"/>
        <v>0.59737268518518516</v>
      </c>
      <c r="P25" s="34">
        <f t="shared" si="9"/>
        <v>0.22430555555555554</v>
      </c>
    </row>
    <row r="26" spans="2:16" ht="19" thickTop="1">
      <c r="B26" s="16">
        <v>39</v>
      </c>
      <c r="C26" s="17" t="s">
        <v>17</v>
      </c>
      <c r="D26" s="18"/>
      <c r="E26" s="28">
        <f t="shared" si="3"/>
        <v>0.6020833333333333</v>
      </c>
      <c r="F26" s="20">
        <f t="shared" si="4"/>
        <v>0.21666666666666667</v>
      </c>
      <c r="G26" s="28">
        <f t="shared" si="5"/>
        <v>0.6038310185185185</v>
      </c>
      <c r="H26" s="21">
        <f t="shared" si="0"/>
        <v>0.22343750000000001</v>
      </c>
      <c r="J26" s="4">
        <v>39</v>
      </c>
      <c r="K26" s="31">
        <f t="shared" si="6"/>
        <v>0.60438657407407403</v>
      </c>
      <c r="L26" s="32">
        <f t="shared" si="1"/>
        <v>0.21666666666666667</v>
      </c>
      <c r="M26" s="31">
        <f t="shared" si="7"/>
        <v>0.6038310185185185</v>
      </c>
      <c r="N26" s="33">
        <f t="shared" si="2"/>
        <v>0.22343750000000001</v>
      </c>
      <c r="O26" s="31">
        <f t="shared" si="8"/>
        <v>0.60327546296296297</v>
      </c>
      <c r="P26" s="34">
        <f t="shared" si="9"/>
        <v>0.23020833333333332</v>
      </c>
    </row>
    <row r="27" spans="2:16">
      <c r="B27" s="4">
        <v>40</v>
      </c>
      <c r="C27" s="3"/>
      <c r="D27" s="5"/>
      <c r="E27" s="9">
        <f t="shared" ref="E27:E28" si="10">$E$3+F27</f>
        <v>0.60763888888888895</v>
      </c>
      <c r="F27" s="12">
        <f t="shared" ref="F27:F28" si="11">$F$2*B27</f>
        <v>0.22222222222222224</v>
      </c>
      <c r="G27" s="9">
        <f t="shared" ref="G27:G28" si="12">$G$3+H27</f>
        <v>0.60956018518518529</v>
      </c>
      <c r="H27" s="14">
        <f t="shared" ref="H27:H28" si="13">$H$2*B27</f>
        <v>0.22916666666666669</v>
      </c>
      <c r="J27" s="4">
        <v>40</v>
      </c>
      <c r="K27" s="31">
        <f t="shared" ref="K27:K28" si="14">K$3+L27</f>
        <v>0.60994212962962957</v>
      </c>
      <c r="L27" s="32">
        <f t="shared" si="1"/>
        <v>0.22222222222222224</v>
      </c>
      <c r="M27" s="31">
        <f t="shared" ref="M27:M28" si="15">M$3+N27</f>
        <v>0.60956018518518507</v>
      </c>
      <c r="N27" s="33">
        <f t="shared" si="2"/>
        <v>0.22916666666666669</v>
      </c>
      <c r="O27" s="31">
        <f t="shared" ref="O27:O28" si="16">O$3+P27</f>
        <v>0.60917824074074067</v>
      </c>
      <c r="P27" s="34">
        <f t="shared" si="9"/>
        <v>0.2361111111111111</v>
      </c>
    </row>
    <row r="28" spans="2:16">
      <c r="B28" s="4">
        <v>41</v>
      </c>
      <c r="C28" s="3"/>
      <c r="D28" s="5"/>
      <c r="E28" s="9">
        <f t="shared" si="10"/>
        <v>0.61319444444444449</v>
      </c>
      <c r="F28" s="12">
        <f t="shared" si="11"/>
        <v>0.22777777777777777</v>
      </c>
      <c r="G28" s="9">
        <f t="shared" si="12"/>
        <v>0.61528935185185185</v>
      </c>
      <c r="H28" s="14">
        <f t="shared" si="13"/>
        <v>0.23489583333333336</v>
      </c>
      <c r="J28" s="4">
        <v>41</v>
      </c>
      <c r="K28" s="31">
        <f t="shared" si="14"/>
        <v>0.61549768518518511</v>
      </c>
      <c r="L28" s="32">
        <f t="shared" si="1"/>
        <v>0.22777777777777777</v>
      </c>
      <c r="M28" s="31">
        <f t="shared" si="15"/>
        <v>0.61528935185185185</v>
      </c>
      <c r="N28" s="33">
        <f t="shared" si="2"/>
        <v>0.23489583333333336</v>
      </c>
      <c r="O28" s="31">
        <f t="shared" si="16"/>
        <v>0.61508101851851849</v>
      </c>
      <c r="P28" s="34">
        <f t="shared" si="9"/>
        <v>0.24201388888888889</v>
      </c>
    </row>
    <row r="29" spans="2:16">
      <c r="B29" s="4">
        <v>42</v>
      </c>
      <c r="C29" s="3"/>
      <c r="D29" s="5"/>
      <c r="E29" s="9">
        <f t="shared" si="3"/>
        <v>0.61875000000000002</v>
      </c>
      <c r="F29" s="12">
        <f t="shared" si="4"/>
        <v>0.23333333333333334</v>
      </c>
      <c r="G29" s="9">
        <f t="shared" si="5"/>
        <v>0.62101851851851864</v>
      </c>
      <c r="H29" s="14">
        <f t="shared" si="0"/>
        <v>0.24062500000000003</v>
      </c>
      <c r="J29" s="4">
        <v>42</v>
      </c>
      <c r="K29" s="31">
        <f t="shared" si="6"/>
        <v>0.62105324074074075</v>
      </c>
      <c r="L29" s="32">
        <f t="shared" si="1"/>
        <v>0.23333333333333334</v>
      </c>
      <c r="M29" s="31">
        <f t="shared" si="7"/>
        <v>0.62101851851851841</v>
      </c>
      <c r="N29" s="33">
        <f t="shared" si="2"/>
        <v>0.24062500000000003</v>
      </c>
      <c r="O29" s="31">
        <f t="shared" si="8"/>
        <v>0.6209837962962963</v>
      </c>
      <c r="P29" s="34">
        <f t="shared" si="9"/>
        <v>0.24791666666666667</v>
      </c>
    </row>
    <row r="30" spans="2:16" ht="19" thickBot="1">
      <c r="B30" s="4">
        <v>42.2</v>
      </c>
      <c r="C30" s="3" t="s">
        <v>1</v>
      </c>
      <c r="D30" s="6">
        <v>0.625</v>
      </c>
      <c r="E30" s="11">
        <f t="shared" si="3"/>
        <v>0.6198611111111112</v>
      </c>
      <c r="F30" s="13">
        <f t="shared" si="4"/>
        <v>0.23444444444444448</v>
      </c>
      <c r="G30" s="11">
        <f t="shared" si="5"/>
        <v>0.62216435185185193</v>
      </c>
      <c r="H30" s="15">
        <f t="shared" si="0"/>
        <v>0.24177083333333338</v>
      </c>
      <c r="J30" s="4">
        <v>42.2</v>
      </c>
      <c r="K30" s="39">
        <v>0.62216435185185182</v>
      </c>
      <c r="L30" s="32">
        <f t="shared" si="1"/>
        <v>0.23444444444444448</v>
      </c>
      <c r="M30" s="39">
        <v>0.62216435185185182</v>
      </c>
      <c r="N30" s="33">
        <f>N$2*$J30</f>
        <v>0.24177083333333338</v>
      </c>
      <c r="O30" s="39">
        <v>0.62216435185185182</v>
      </c>
      <c r="P30" s="34">
        <f t="shared" si="9"/>
        <v>0.24909722222222222</v>
      </c>
    </row>
  </sheetData>
  <phoneticPr fontId="1"/>
  <pageMargins left="0.70000000000000007" right="0.70000000000000007" top="0.75000000000000011" bottom="0.75000000000000011" header="0.30000000000000004" footer="0.30000000000000004"/>
  <pageSetup paperSize="9" scale="7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 User</dc:creator>
  <cp:lastModifiedBy>Mac User</cp:lastModifiedBy>
  <cp:lastPrinted>2015-11-23T11:21:04Z</cp:lastPrinted>
  <dcterms:created xsi:type="dcterms:W3CDTF">2013-11-22T07:14:10Z</dcterms:created>
  <dcterms:modified xsi:type="dcterms:W3CDTF">2015-11-25T15:31:31Z</dcterms:modified>
</cp:coreProperties>
</file>